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8.wmf" ContentType="image/x-w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  <sheet name="Foglio2" sheetId="2" state="visible" r:id="rId3"/>
    <sheet name="Foglio3" sheetId="3" state="visible" r:id="rId4"/>
  </sheets>
  <externalReferences>
    <externalReference r:id="rId5"/>
  </externalReferences>
  <definedNames>
    <definedName function="false" hidden="false" localSheetId="0" name="_xlnm.Print_Area" vbProcedure="false">Foglio1!$A$1:$G$135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<sst xmlns="http://schemas.openxmlformats.org/spreadsheetml/2006/main" count="101" uniqueCount="63">
  <si>
    <r>
      <rPr>
        <b val="true"/>
        <sz val="15"/>
        <rFont val="Calibri"/>
        <family val="2"/>
        <charset val="1"/>
      </rPr>
      <t xml:space="preserve">A2) "Supporto all'individuazione e diagnosi di eventuali criticità dell'implementazione del progetto finanziato"
</t>
    </r>
    <r>
      <rPr>
        <b val="true"/>
        <sz val="20"/>
        <rFont val="Calibri"/>
        <family val="2"/>
        <charset val="1"/>
      </rPr>
      <t xml:space="preserve">Report di Monitoraggio</t>
    </r>
  </si>
  <si>
    <t xml:space="preserve">Ragione sociale</t>
  </si>
  <si>
    <t xml:space="preserve">Partita IVA / Codice Fiscale</t>
  </si>
  <si>
    <t xml:space="preserve">Settore di attività </t>
  </si>
  <si>
    <t xml:space="preserve">Finalità del finanziamento</t>
  </si>
  <si>
    <t xml:space="preserve">Importo del finanziamento</t>
  </si>
  <si>
    <t xml:space="preserve">Durata del finanziamento</t>
  </si>
  <si>
    <t xml:space="preserve">Data stipula finanziamento</t>
  </si>
  <si>
    <t xml:space="preserve">Sportello</t>
  </si>
  <si>
    <t xml:space="preserve">Tutor di riferimento</t>
  </si>
  <si>
    <t xml:space="preserve">Dati inseriti nel "Report di Valutazione"</t>
  </si>
  <si>
    <t xml:space="preserve">                                                        </t>
  </si>
  <si>
    <t xml:space="preserve">Ultimo bilancio</t>
  </si>
  <si>
    <t xml:space="preserve">Previsionale</t>
  </si>
  <si>
    <r>
      <rPr>
        <sz val="12"/>
        <rFont val="Calibri"/>
        <family val="2"/>
        <charset val="1"/>
      </rPr>
      <t xml:space="preserve">Consuntivo</t>
    </r>
    <r>
      <rPr>
        <sz val="10"/>
        <rFont val="Calibri"/>
        <family val="2"/>
        <charset val="1"/>
      </rPr>
      <t xml:space="preserve"> </t>
    </r>
  </si>
  <si>
    <t xml:space="preserve">Importo</t>
  </si>
  <si>
    <t xml:space="preserve">%</t>
  </si>
  <si>
    <t xml:space="preserve">Sintesi di Stato Patrimoniale</t>
  </si>
  <si>
    <t xml:space="preserve">Rimanenze</t>
  </si>
  <si>
    <t xml:space="preserve">Altro Attivo Circolante</t>
  </si>
  <si>
    <t xml:space="preserve">Immobilizzazioni</t>
  </si>
  <si>
    <t xml:space="preserve">Totale attivo</t>
  </si>
  <si>
    <t xml:space="preserve">Passivo Circolante</t>
  </si>
  <si>
    <t xml:space="preserve">(di cui vs banche)</t>
  </si>
  <si>
    <t xml:space="preserve">Passivo a M/L termine</t>
  </si>
  <si>
    <t xml:space="preserve">Mezzi Propri</t>
  </si>
  <si>
    <t xml:space="preserve">Totale passivo</t>
  </si>
  <si>
    <t xml:space="preserve">Dati di Conto Economico</t>
  </si>
  <si>
    <t xml:space="preserve">Fatturato </t>
  </si>
  <si>
    <t xml:space="preserve">Valore Della produzione</t>
  </si>
  <si>
    <t xml:space="preserve">Costo del Personale</t>
  </si>
  <si>
    <t xml:space="preserve">Valore Aggiunto</t>
  </si>
  <si>
    <t xml:space="preserve">Costi gestione caratteristica (Materie prime, Servizi, rimanenze, Oneri diversi)</t>
  </si>
  <si>
    <t xml:space="preserve">Ammortamenti</t>
  </si>
  <si>
    <t xml:space="preserve">Margine Operativo Netto</t>
  </si>
  <si>
    <t xml:space="preserve">Oneri Finanziari lordi</t>
  </si>
  <si>
    <t xml:space="preserve">Imposte</t>
  </si>
  <si>
    <t xml:space="preserve">Utile (perdita) di periodo</t>
  </si>
  <si>
    <t xml:space="preserve">Numero dipendenti</t>
  </si>
  <si>
    <t xml:space="preserve">Descrivere eventuali criticità o fabbisogni emersi a seguito della concessione del finanziamento</t>
  </si>
  <si>
    <t xml:space="preserve">Descrivere se il progetto di investimento è stato avviato e quale percentuale è stata realizzata.
Vi ricordiamo che il bando prevede la possibilità di richiedere una proroga del termine ultimo per la realizzazione del progetto di investimento.</t>
  </si>
  <si>
    <t xml:space="preserve">Legenda:</t>
  </si>
  <si>
    <t xml:space="preserve">Informazioni da compilare a cura del tutor</t>
  </si>
  <si>
    <t xml:space="preserve">Informazioni da compilare a cura dell'impresa</t>
  </si>
  <si>
    <t xml:space="preserve">Analisi di redditività</t>
  </si>
  <si>
    <t xml:space="preserve">Valore</t>
  </si>
  <si>
    <t xml:space="preserve">Scoring</t>
  </si>
  <si>
    <t xml:space="preserve">Return on Investment (ROI)</t>
  </si>
  <si>
    <t xml:space="preserve">Return on Equity (ROE)</t>
  </si>
  <si>
    <t xml:space="preserve">Return on Debt (ROD)</t>
  </si>
  <si>
    <t xml:space="preserve">Incidenza gestione Caratteristica (MOL/Fatturato)</t>
  </si>
  <si>
    <t xml:space="preserve">Livello</t>
  </si>
  <si>
    <t xml:space="preserve">Valutazione </t>
  </si>
  <si>
    <t xml:space="preserve">Analisi patrimoniale</t>
  </si>
  <si>
    <t xml:space="preserve">Solidità patrimoniale</t>
  </si>
  <si>
    <t xml:space="preserve">Quoziente d'indebitamento </t>
  </si>
  <si>
    <t xml:space="preserve">Copertura Immobilizzazioni</t>
  </si>
  <si>
    <t xml:space="preserve">Elasticità patrimoniale</t>
  </si>
  <si>
    <t xml:space="preserve">Analisi finanziaria e solvibilità</t>
  </si>
  <si>
    <t xml:space="preserve">Debiti finanziari / Valore Produzione</t>
  </si>
  <si>
    <t xml:space="preserve">Current Ratio</t>
  </si>
  <si>
    <t xml:space="preserve">Quick Ratio</t>
  </si>
  <si>
    <t xml:space="preserve">Giudizio di valutazione 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</si>
</sst>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[h]:mm:ss"/>
    <numFmt numFmtId="167" formatCode="_-&quot;€ &quot;* #,##0.00_-;&quot;-€ &quot;* #,##0.00_-;_-&quot;€ &quot;* \-??_-;_-@_-"/>
    <numFmt numFmtId="168" formatCode="dd/mm/yyyy"/>
    <numFmt numFmtId="169" formatCode="0%"/>
    <numFmt numFmtId="170" formatCode="#,##0.00;[RED]\-#,##0.00"/>
    <numFmt numFmtId="171" formatCode="0.00%"/>
    <numFmt numFmtId="172" formatCode="0.0"/>
    <numFmt numFmtId="173" formatCode="_-* #,##0_-;\-* #,##0_-;_-* \-_-;_-@_-"/>
    <numFmt numFmtId="174" formatCode="General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5"/>
      <name val="Calibri"/>
      <family val="2"/>
      <charset val="1"/>
    </font>
    <font>
      <b val="true"/>
      <sz val="20"/>
      <name val="Calibri"/>
      <family val="2"/>
      <charset val="1"/>
    </font>
    <font>
      <sz val="11"/>
      <name val="Calibri"/>
      <family val="2"/>
      <charset val="1"/>
    </font>
    <font>
      <b val="true"/>
      <sz val="13"/>
      <name val="Calibri"/>
      <family val="2"/>
      <charset val="1"/>
    </font>
    <font>
      <sz val="13"/>
      <name val="Calibri"/>
      <family val="2"/>
      <charset val="1"/>
    </font>
    <font>
      <sz val="13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sz val="10"/>
      <name val="Calibri"/>
      <family val="2"/>
      <charset val="1"/>
    </font>
    <font>
      <sz val="9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4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CE6F2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DCE6F2"/>
      </patternFill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6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6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6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7" fontId="7" fillId="0" borderId="2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7" fontId="7" fillId="0" borderId="3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7" fontId="7" fillId="0" borderId="4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7" fontId="8" fillId="0" borderId="3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7" fontId="8" fillId="0" borderId="4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8" fontId="8" fillId="0" borderId="2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8" fontId="8" fillId="0" borderId="3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8" fontId="8" fillId="0" borderId="4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12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7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9" fontId="13" fillId="0" borderId="10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0" fontId="12" fillId="3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1" fontId="12" fillId="0" borderId="11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0" fontId="11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0" fontId="12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1" fontId="14" fillId="0" borderId="11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9" fontId="13" fillId="0" borderId="13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9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0" fontId="12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8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0" fontId="11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9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14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9" fontId="13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8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72" fontId="6" fillId="3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72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17" fillId="0" borderId="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5" fontId="17" fillId="0" borderId="14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2" borderId="1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9" fontId="12" fillId="5" borderId="1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9" fontId="12" fillId="0" borderId="1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2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8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71" fontId="12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4" fontId="16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2" fillId="0" borderId="2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8" fillId="6" borderId="8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71" fontId="12" fillId="7" borderId="9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4" fontId="12" fillId="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71" fontId="12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1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4" fontId="16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9" fontId="12" fillId="0" borderId="1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5" fontId="12" fillId="0" borderId="8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1" fontId="1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1" fontId="12" fillId="0" borderId="1" xfId="19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11" fillId="0" borderId="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Comma [0]" xfId="20"/>
  </cellStyles>
  <dxfs count="1">
    <dxf>
      <font>
        <color rgb="FFFFFFFF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158760</xdr:colOff>
      <xdr:row>129</xdr:row>
      <xdr:rowOff>79200</xdr:rowOff>
    </xdr:from>
    <xdr:to>
      <xdr:col>1</xdr:col>
      <xdr:colOff>191160</xdr:colOff>
      <xdr:row>133</xdr:row>
      <xdr:rowOff>139320</xdr:rowOff>
    </xdr:to>
    <xdr:pic>
      <xdr:nvPicPr>
        <xdr:cNvPr id="0" name="Immagine 6" descr=""/>
        <xdr:cNvPicPr/>
      </xdr:nvPicPr>
      <xdr:blipFill>
        <a:blip r:embed="rId1"/>
        <a:stretch/>
      </xdr:blipFill>
      <xdr:spPr>
        <a:xfrm>
          <a:off x="158760" y="32873760"/>
          <a:ext cx="3862800" cy="8222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1/3.%20BANDO%20TOSC%20RTI/27.%20CREAZIONE%20IMPRESA%20MICROCREDITO/Servizi%20ausiliari%20e%20di%20monitoraggio/Tutoraggio/Documentazione%20ufficiale%20tutoraggio/Copia%20di%20Analisi%20Report%20di%20Valutazione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34">
          <cell r="B34">
            <v>0</v>
          </cell>
        </row>
        <row r="34">
          <cell r="D34">
            <v>0</v>
          </cell>
        </row>
      </sheetData>
      <sheetData sheetId="1"/>
      <sheetData sheetId="2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10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I1" activeCellId="0" sqref="I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54.29"/>
    <col collapsed="false" customWidth="true" hidden="false" outlineLevel="0" max="7" min="2" style="0" width="15.71"/>
  </cols>
  <sheetData>
    <row r="1" customFormat="false" ht="61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" hidden="false" customHeight="false" outlineLevel="0" collapsed="false">
      <c r="A2" s="2"/>
      <c r="B2" s="2"/>
      <c r="C2" s="2"/>
      <c r="D2" s="2"/>
      <c r="E2" s="2"/>
      <c r="F2" s="2"/>
      <c r="G2" s="2"/>
    </row>
    <row r="3" customFormat="false" ht="15" hidden="false" customHeight="false" outlineLevel="0" collapsed="false">
      <c r="A3" s="2"/>
      <c r="B3" s="2"/>
      <c r="C3" s="2"/>
      <c r="D3" s="2"/>
      <c r="E3" s="2"/>
      <c r="F3" s="2"/>
      <c r="G3" s="2"/>
    </row>
    <row r="4" customFormat="false" ht="17.25" hidden="false" customHeight="true" outlineLevel="0" collapsed="false">
      <c r="A4" s="3" t="s">
        <v>1</v>
      </c>
      <c r="B4" s="4"/>
      <c r="C4" s="5"/>
      <c r="D4" s="5"/>
      <c r="E4" s="5"/>
      <c r="F4" s="5"/>
      <c r="G4" s="6"/>
    </row>
    <row r="5" customFormat="false" ht="17.25" hidden="false" customHeight="true" outlineLevel="0" collapsed="false">
      <c r="A5" s="3" t="s">
        <v>2</v>
      </c>
      <c r="B5" s="7"/>
      <c r="C5" s="8"/>
      <c r="D5" s="8"/>
      <c r="E5" s="8"/>
      <c r="F5" s="8"/>
      <c r="G5" s="9"/>
    </row>
    <row r="6" s="14" customFormat="true" ht="17.25" hidden="false" customHeight="true" outlineLevel="0" collapsed="false">
      <c r="A6" s="10" t="s">
        <v>3</v>
      </c>
      <c r="B6" s="11"/>
      <c r="C6" s="12"/>
      <c r="D6" s="12"/>
      <c r="E6" s="12"/>
      <c r="F6" s="12"/>
      <c r="G6" s="13"/>
    </row>
    <row r="7" customFormat="false" ht="109.5" hidden="false" customHeight="true" outlineLevel="0" collapsed="false">
      <c r="A7" s="10" t="s">
        <v>4</v>
      </c>
      <c r="B7" s="15"/>
      <c r="C7" s="15"/>
      <c r="D7" s="15"/>
      <c r="E7" s="15"/>
      <c r="F7" s="15"/>
      <c r="G7" s="15"/>
    </row>
    <row r="8" customFormat="false" ht="15.75" hidden="false" customHeight="true" outlineLevel="0" collapsed="false">
      <c r="A8" s="10" t="s">
        <v>5</v>
      </c>
      <c r="B8" s="16"/>
      <c r="C8" s="17"/>
      <c r="D8" s="18"/>
      <c r="E8" s="19"/>
    </row>
    <row r="9" customFormat="false" ht="17.25" hidden="false" customHeight="false" outlineLevel="0" collapsed="false">
      <c r="A9" s="10" t="s">
        <v>6</v>
      </c>
      <c r="B9" s="20"/>
      <c r="C9" s="21"/>
      <c r="D9" s="22"/>
      <c r="E9" s="23"/>
    </row>
    <row r="10" customFormat="false" ht="17.25" hidden="false" customHeight="false" outlineLevel="0" collapsed="false">
      <c r="A10" s="10" t="s">
        <v>7</v>
      </c>
      <c r="B10" s="24"/>
      <c r="C10" s="25"/>
      <c r="D10" s="26"/>
      <c r="E10" s="23"/>
    </row>
    <row r="11" customFormat="false" ht="22.5" hidden="false" customHeight="true" outlineLevel="0" collapsed="false">
      <c r="A11" s="23"/>
      <c r="B11" s="23"/>
      <c r="C11" s="23"/>
      <c r="D11" s="23"/>
      <c r="E11" s="23"/>
    </row>
    <row r="12" customFormat="false" ht="34.5" hidden="false" customHeight="true" outlineLevel="0" collapsed="false">
      <c r="A12" s="10" t="s">
        <v>8</v>
      </c>
      <c r="B12" s="27"/>
      <c r="C12" s="27"/>
      <c r="D12" s="27"/>
      <c r="E12" s="27"/>
      <c r="F12" s="27"/>
      <c r="G12" s="27"/>
    </row>
    <row r="13" customFormat="false" ht="23.25" hidden="false" customHeight="true" outlineLevel="0" collapsed="false">
      <c r="A13" s="10" t="s">
        <v>9</v>
      </c>
      <c r="B13" s="27"/>
      <c r="C13" s="27"/>
      <c r="D13" s="27"/>
      <c r="E13" s="27"/>
      <c r="F13" s="27"/>
      <c r="G13" s="27"/>
    </row>
    <row r="14" customFormat="false" ht="15" hidden="false" customHeight="false" outlineLevel="0" collapsed="false">
      <c r="A14" s="28"/>
      <c r="B14" s="29"/>
      <c r="C14" s="29"/>
      <c r="D14" s="29"/>
      <c r="E14" s="29"/>
      <c r="F14" s="29"/>
      <c r="G14" s="29"/>
    </row>
    <row r="15" customFormat="false" ht="15.75" hidden="false" customHeight="false" outlineLevel="0" collapsed="false">
      <c r="A15" s="28"/>
      <c r="B15" s="30" t="s">
        <v>10</v>
      </c>
      <c r="C15" s="30"/>
      <c r="D15" s="30"/>
      <c r="E15" s="30"/>
      <c r="F15" s="31"/>
      <c r="G15" s="31"/>
    </row>
    <row r="16" customFormat="false" ht="24.75" hidden="false" customHeight="true" outlineLevel="0" collapsed="false">
      <c r="A16" s="32" t="s">
        <v>11</v>
      </c>
      <c r="B16" s="33" t="s">
        <v>12</v>
      </c>
      <c r="C16" s="33"/>
      <c r="D16" s="33" t="s">
        <v>13</v>
      </c>
      <c r="E16" s="33"/>
      <c r="F16" s="34" t="s">
        <v>14</v>
      </c>
      <c r="G16" s="34"/>
    </row>
    <row r="17" customFormat="false" ht="15" hidden="false" customHeight="true" outlineLevel="0" collapsed="false">
      <c r="A17" s="35"/>
      <c r="B17" s="36" t="s">
        <v>15</v>
      </c>
      <c r="C17" s="36" t="s">
        <v>16</v>
      </c>
      <c r="D17" s="36" t="s">
        <v>15</v>
      </c>
      <c r="E17" s="36" t="s">
        <v>16</v>
      </c>
      <c r="F17" s="36" t="s">
        <v>15</v>
      </c>
      <c r="G17" s="36" t="s">
        <v>16</v>
      </c>
    </row>
    <row r="18" customFormat="false" ht="17.25" hidden="false" customHeight="false" outlineLevel="0" collapsed="false">
      <c r="A18" s="37" t="s">
        <v>17</v>
      </c>
      <c r="B18" s="38"/>
      <c r="C18" s="39"/>
      <c r="D18" s="38"/>
      <c r="E18" s="39"/>
      <c r="F18" s="38"/>
      <c r="G18" s="39"/>
    </row>
    <row r="19" customFormat="false" ht="17.25" hidden="false" customHeight="false" outlineLevel="0" collapsed="false">
      <c r="A19" s="40" t="s">
        <v>18</v>
      </c>
      <c r="B19" s="41"/>
      <c r="C19" s="42" t="e">
        <f aca="false">B19/$B$22</f>
        <v>#DIV/0!</v>
      </c>
      <c r="D19" s="41"/>
      <c r="E19" s="42" t="e">
        <f aca="false">D19/$D$22</f>
        <v>#DIV/0!</v>
      </c>
      <c r="F19" s="41"/>
      <c r="G19" s="42" t="e">
        <f aca="false">F19/$F$22</f>
        <v>#DIV/0!</v>
      </c>
    </row>
    <row r="20" customFormat="false" ht="17.25" hidden="false" customHeight="false" outlineLevel="0" collapsed="false">
      <c r="A20" s="40" t="s">
        <v>19</v>
      </c>
      <c r="B20" s="41"/>
      <c r="C20" s="42" t="e">
        <f aca="false">B20/$B$22</f>
        <v>#DIV/0!</v>
      </c>
      <c r="D20" s="41"/>
      <c r="E20" s="42" t="e">
        <f aca="false">D20/$D$22</f>
        <v>#DIV/0!</v>
      </c>
      <c r="F20" s="41"/>
      <c r="G20" s="42" t="e">
        <f aca="false">F20/$F$22</f>
        <v>#DIV/0!</v>
      </c>
    </row>
    <row r="21" customFormat="false" ht="17.25" hidden="false" customHeight="false" outlineLevel="0" collapsed="false">
      <c r="A21" s="40" t="s">
        <v>20</v>
      </c>
      <c r="B21" s="41"/>
      <c r="C21" s="42" t="e">
        <f aca="false">B21/$B$22</f>
        <v>#DIV/0!</v>
      </c>
      <c r="D21" s="41"/>
      <c r="E21" s="42" t="e">
        <f aca="false">D21/$D$22</f>
        <v>#DIV/0!</v>
      </c>
      <c r="F21" s="41"/>
      <c r="G21" s="42" t="e">
        <f aca="false">F21/$F$22</f>
        <v>#DIV/0!</v>
      </c>
    </row>
    <row r="22" customFormat="false" ht="17.25" hidden="false" customHeight="false" outlineLevel="0" collapsed="false">
      <c r="A22" s="37" t="s">
        <v>21</v>
      </c>
      <c r="B22" s="43" t="n">
        <f aca="false">SUM(B19:B21)</f>
        <v>0</v>
      </c>
      <c r="C22" s="42" t="e">
        <f aca="false">B22/$B$22</f>
        <v>#DIV/0!</v>
      </c>
      <c r="D22" s="43" t="n">
        <f aca="false">SUM(D19:D21)</f>
        <v>0</v>
      </c>
      <c r="E22" s="42" t="e">
        <f aca="false">D22/$D$22</f>
        <v>#DIV/0!</v>
      </c>
      <c r="F22" s="43" t="n">
        <f aca="false">SUM(F19:F21)</f>
        <v>0</v>
      </c>
      <c r="G22" s="42" t="e">
        <f aca="false">F22/$F$22</f>
        <v>#DIV/0!</v>
      </c>
    </row>
    <row r="23" customFormat="false" ht="17.25" hidden="false" customHeight="false" outlineLevel="0" collapsed="false">
      <c r="A23" s="44"/>
      <c r="B23" s="45"/>
      <c r="C23" s="46"/>
      <c r="D23" s="45"/>
      <c r="E23" s="42"/>
      <c r="F23" s="45"/>
      <c r="G23" s="46"/>
    </row>
    <row r="24" customFormat="false" ht="17.25" hidden="false" customHeight="false" outlineLevel="0" collapsed="false">
      <c r="A24" s="40" t="s">
        <v>22</v>
      </c>
      <c r="B24" s="41"/>
      <c r="C24" s="42" t="e">
        <f aca="false">B24/$B$29</f>
        <v>#DIV/0!</v>
      </c>
      <c r="D24" s="41"/>
      <c r="E24" s="42" t="e">
        <f aca="false">D24/$D$29</f>
        <v>#DIV/0!</v>
      </c>
      <c r="F24" s="41"/>
      <c r="G24" s="42" t="e">
        <f aca="false">F24/$F$29</f>
        <v>#DIV/0!</v>
      </c>
    </row>
    <row r="25" customFormat="false" ht="17.25" hidden="false" customHeight="false" outlineLevel="0" collapsed="false">
      <c r="A25" s="40" t="s">
        <v>23</v>
      </c>
      <c r="B25" s="41"/>
      <c r="C25" s="42" t="e">
        <f aca="false">B25/$B$29</f>
        <v>#DIV/0!</v>
      </c>
      <c r="D25" s="41"/>
      <c r="E25" s="42" t="e">
        <f aca="false">D25/$D$29</f>
        <v>#DIV/0!</v>
      </c>
      <c r="F25" s="41"/>
      <c r="G25" s="42" t="e">
        <f aca="false">F25/$F$29</f>
        <v>#DIV/0!</v>
      </c>
    </row>
    <row r="26" customFormat="false" ht="17.25" hidden="false" customHeight="false" outlineLevel="0" collapsed="false">
      <c r="A26" s="40" t="s">
        <v>24</v>
      </c>
      <c r="B26" s="41"/>
      <c r="C26" s="42" t="e">
        <f aca="false">B26/$B$29</f>
        <v>#DIV/0!</v>
      </c>
      <c r="D26" s="41"/>
      <c r="E26" s="42" t="e">
        <f aca="false">D26/$D$29</f>
        <v>#DIV/0!</v>
      </c>
      <c r="F26" s="41"/>
      <c r="G26" s="42" t="e">
        <f aca="false">F26/$F$29</f>
        <v>#DIV/0!</v>
      </c>
    </row>
    <row r="27" customFormat="false" ht="17.25" hidden="false" customHeight="false" outlineLevel="0" collapsed="false">
      <c r="A27" s="40" t="s">
        <v>23</v>
      </c>
      <c r="B27" s="41"/>
      <c r="C27" s="42" t="e">
        <f aca="false">B27/$B$29</f>
        <v>#DIV/0!</v>
      </c>
      <c r="D27" s="41"/>
      <c r="E27" s="42" t="e">
        <f aca="false">D27/$D$29</f>
        <v>#DIV/0!</v>
      </c>
      <c r="F27" s="41"/>
      <c r="G27" s="42" t="e">
        <f aca="false">F27/$F$29</f>
        <v>#DIV/0!</v>
      </c>
    </row>
    <row r="28" customFormat="false" ht="17.25" hidden="false" customHeight="false" outlineLevel="0" collapsed="false">
      <c r="A28" s="40" t="s">
        <v>25</v>
      </c>
      <c r="B28" s="41"/>
      <c r="C28" s="42" t="e">
        <f aca="false">B28/$B$29</f>
        <v>#DIV/0!</v>
      </c>
      <c r="D28" s="41"/>
      <c r="E28" s="42" t="e">
        <f aca="false">D28/$D$29</f>
        <v>#DIV/0!</v>
      </c>
      <c r="F28" s="41"/>
      <c r="G28" s="42" t="e">
        <f aca="false">F28/$F$29</f>
        <v>#DIV/0!</v>
      </c>
    </row>
    <row r="29" customFormat="false" ht="17.25" hidden="false" customHeight="false" outlineLevel="0" collapsed="false">
      <c r="A29" s="37" t="s">
        <v>26</v>
      </c>
      <c r="B29" s="43" t="n">
        <f aca="false">SUM(B24+B26+B28)</f>
        <v>0</v>
      </c>
      <c r="C29" s="42" t="e">
        <f aca="false">B29/$B$29</f>
        <v>#DIV/0!</v>
      </c>
      <c r="D29" s="43" t="n">
        <f aca="false">SUM(D24+D26+D28)</f>
        <v>0</v>
      </c>
      <c r="E29" s="42" t="e">
        <f aca="false">D29/$D$29</f>
        <v>#DIV/0!</v>
      </c>
      <c r="F29" s="43" t="n">
        <f aca="false">SUM(F24+F26+F28)</f>
        <v>0</v>
      </c>
      <c r="G29" s="42" t="e">
        <f aca="false">F29/$F$29</f>
        <v>#DIV/0!</v>
      </c>
    </row>
    <row r="30" customFormat="false" ht="17.25" hidden="false" customHeight="false" outlineLevel="0" collapsed="false">
      <c r="A30" s="47"/>
      <c r="B30" s="48"/>
      <c r="C30" s="49"/>
      <c r="D30" s="48"/>
      <c r="E30" s="49"/>
      <c r="F30" s="48"/>
      <c r="G30" s="49"/>
    </row>
    <row r="31" customFormat="false" ht="17.25" hidden="false" customHeight="false" outlineLevel="0" collapsed="false">
      <c r="A31" s="50" t="s">
        <v>27</v>
      </c>
      <c r="B31" s="38"/>
      <c r="C31" s="39"/>
      <c r="D31" s="38"/>
      <c r="E31" s="39"/>
      <c r="F31" s="38"/>
      <c r="G31" s="39"/>
    </row>
    <row r="32" customFormat="false" ht="19.5" hidden="false" customHeight="true" outlineLevel="0" collapsed="false">
      <c r="A32" s="40" t="s">
        <v>28</v>
      </c>
      <c r="B32" s="51"/>
      <c r="C32" s="51"/>
      <c r="D32" s="51"/>
      <c r="E32" s="51"/>
      <c r="F32" s="51"/>
      <c r="G32" s="51"/>
    </row>
    <row r="33" customFormat="false" ht="19.5" hidden="false" customHeight="true" outlineLevel="0" collapsed="false">
      <c r="A33" s="40" t="s">
        <v>29</v>
      </c>
      <c r="B33" s="51"/>
      <c r="C33" s="51"/>
      <c r="D33" s="51"/>
      <c r="E33" s="51"/>
      <c r="F33" s="51"/>
      <c r="G33" s="51"/>
    </row>
    <row r="34" customFormat="false" ht="19.5" hidden="false" customHeight="true" outlineLevel="0" collapsed="false">
      <c r="A34" s="40" t="s">
        <v>30</v>
      </c>
      <c r="B34" s="51" t="n">
        <f aca="false">[1]Foglio1!B34:C34</f>
        <v>0</v>
      </c>
      <c r="C34" s="51"/>
      <c r="D34" s="51" t="n">
        <f aca="false">[1]Foglio1!D34:E34</f>
        <v>0</v>
      </c>
      <c r="E34" s="51"/>
      <c r="F34" s="51" t="n">
        <v>0</v>
      </c>
      <c r="G34" s="51"/>
    </row>
    <row r="35" customFormat="false" ht="19.5" hidden="false" customHeight="true" outlineLevel="0" collapsed="false">
      <c r="A35" s="40" t="s">
        <v>31</v>
      </c>
      <c r="B35" s="51" t="n">
        <f aca="false">B33-B34</f>
        <v>0</v>
      </c>
      <c r="C35" s="51"/>
      <c r="D35" s="51" t="n">
        <f aca="false">D33-D34</f>
        <v>0</v>
      </c>
      <c r="E35" s="51"/>
      <c r="F35" s="51" t="n">
        <f aca="false">F33-F34</f>
        <v>0</v>
      </c>
      <c r="G35" s="51"/>
    </row>
    <row r="36" customFormat="false" ht="33" hidden="false" customHeight="true" outlineLevel="0" collapsed="false">
      <c r="A36" s="52" t="s">
        <v>32</v>
      </c>
      <c r="B36" s="51"/>
      <c r="C36" s="51"/>
      <c r="D36" s="51"/>
      <c r="E36" s="51"/>
      <c r="F36" s="51"/>
      <c r="G36" s="51"/>
    </row>
    <row r="37" customFormat="false" ht="19.5" hidden="false" customHeight="true" outlineLevel="0" collapsed="false">
      <c r="A37" s="40" t="s">
        <v>33</v>
      </c>
      <c r="B37" s="51"/>
      <c r="C37" s="51"/>
      <c r="D37" s="51"/>
      <c r="E37" s="51"/>
      <c r="F37" s="51"/>
      <c r="G37" s="51"/>
    </row>
    <row r="38" customFormat="false" ht="19.5" hidden="false" customHeight="true" outlineLevel="0" collapsed="false">
      <c r="A38" s="40" t="s">
        <v>34</v>
      </c>
      <c r="B38" s="53" t="n">
        <f aca="false">B35-B36-B37</f>
        <v>0</v>
      </c>
      <c r="C38" s="53"/>
      <c r="D38" s="53" t="n">
        <f aca="false">D35-D36-D37</f>
        <v>0</v>
      </c>
      <c r="E38" s="53"/>
      <c r="F38" s="53" t="n">
        <f aca="false">F35-F36-F37</f>
        <v>0</v>
      </c>
      <c r="G38" s="53"/>
    </row>
    <row r="39" customFormat="false" ht="19.5" hidden="false" customHeight="true" outlineLevel="0" collapsed="false">
      <c r="A39" s="40" t="s">
        <v>35</v>
      </c>
      <c r="B39" s="51"/>
      <c r="C39" s="51"/>
      <c r="D39" s="51"/>
      <c r="E39" s="51"/>
      <c r="F39" s="51"/>
      <c r="G39" s="51"/>
    </row>
    <row r="40" customFormat="false" ht="19.5" hidden="false" customHeight="true" outlineLevel="0" collapsed="false">
      <c r="A40" s="40" t="s">
        <v>36</v>
      </c>
      <c r="B40" s="51"/>
      <c r="C40" s="51"/>
      <c r="D40" s="51"/>
      <c r="E40" s="51"/>
      <c r="F40" s="51"/>
      <c r="G40" s="51"/>
    </row>
    <row r="41" customFormat="false" ht="19.5" hidden="false" customHeight="true" outlineLevel="0" collapsed="false">
      <c r="A41" s="40" t="s">
        <v>37</v>
      </c>
      <c r="B41" s="53" t="n">
        <f aca="false">B38-B39</f>
        <v>0</v>
      </c>
      <c r="C41" s="53"/>
      <c r="D41" s="53" t="n">
        <f aca="false">D38-D39-D40</f>
        <v>0</v>
      </c>
      <c r="E41" s="53"/>
      <c r="F41" s="53" t="n">
        <f aca="false">F38-F39-F40</f>
        <v>0</v>
      </c>
      <c r="G41" s="53"/>
    </row>
    <row r="42" customFormat="false" ht="17.25" hidden="false" customHeight="false" outlineLevel="0" collapsed="false">
      <c r="A42" s="54"/>
      <c r="B42" s="55"/>
      <c r="C42" s="56"/>
      <c r="D42" s="55"/>
      <c r="E42" s="56"/>
      <c r="F42" s="55"/>
      <c r="G42" s="56"/>
    </row>
    <row r="43" customFormat="false" ht="17.25" hidden="false" customHeight="false" outlineLevel="0" collapsed="false">
      <c r="A43" s="57" t="s">
        <v>38</v>
      </c>
      <c r="B43" s="58"/>
      <c r="C43" s="58"/>
      <c r="D43" s="58"/>
      <c r="E43" s="58"/>
      <c r="F43" s="58"/>
      <c r="G43" s="58"/>
    </row>
    <row r="44" customFormat="false" ht="17.25" hidden="false" customHeight="false" outlineLevel="0" collapsed="false">
      <c r="A44" s="59"/>
      <c r="B44" s="60"/>
      <c r="C44" s="60"/>
      <c r="D44" s="60"/>
      <c r="E44" s="60"/>
      <c r="F44" s="60"/>
      <c r="G44" s="60"/>
    </row>
    <row r="45" customFormat="false" ht="89.25" hidden="false" customHeight="true" outlineLevel="0" collapsed="false">
      <c r="A45" s="61" t="s">
        <v>39</v>
      </c>
      <c r="B45" s="62"/>
      <c r="C45" s="62"/>
      <c r="D45" s="62"/>
      <c r="E45" s="62"/>
      <c r="F45" s="62"/>
      <c r="G45" s="62"/>
    </row>
    <row r="46" s="65" customFormat="true" ht="16.5" hidden="false" customHeight="true" outlineLevel="0" collapsed="false">
      <c r="A46" s="63"/>
      <c r="B46" s="64"/>
      <c r="C46" s="64"/>
      <c r="D46" s="64"/>
      <c r="E46" s="64"/>
      <c r="F46" s="64"/>
      <c r="G46" s="64"/>
    </row>
    <row r="47" customFormat="false" ht="109.5" hidden="false" customHeight="true" outlineLevel="0" collapsed="false">
      <c r="A47" s="61" t="s">
        <v>40</v>
      </c>
      <c r="B47" s="62"/>
      <c r="C47" s="62"/>
      <c r="D47" s="62"/>
      <c r="E47" s="62"/>
      <c r="F47" s="62"/>
      <c r="G47" s="62"/>
    </row>
    <row r="48" customFormat="false" ht="15" hidden="false" customHeight="false" outlineLevel="0" collapsed="false">
      <c r="B48" s="60"/>
      <c r="C48" s="60"/>
      <c r="D48" s="60"/>
      <c r="E48" s="60"/>
      <c r="F48" s="60"/>
      <c r="G48" s="60"/>
    </row>
    <row r="49" customFormat="false" ht="15.75" hidden="false" customHeight="false" outlineLevel="0" collapsed="false">
      <c r="A49" s="66" t="s">
        <v>41</v>
      </c>
      <c r="B49" s="67"/>
      <c r="G49" s="60"/>
    </row>
    <row r="50" customFormat="false" ht="15.75" hidden="false" customHeight="false" outlineLevel="0" collapsed="false">
      <c r="A50" s="68" t="s">
        <v>42</v>
      </c>
      <c r="B50" s="69"/>
      <c r="G50" s="60"/>
    </row>
    <row r="51" customFormat="false" ht="15.75" hidden="false" customHeight="false" outlineLevel="0" collapsed="false">
      <c r="A51" s="70" t="s">
        <v>43</v>
      </c>
      <c r="B51" s="71"/>
      <c r="G51" s="60"/>
    </row>
    <row r="52" s="65" customFormat="true" ht="15" hidden="false" customHeight="false" outlineLevel="0" collapsed="false">
      <c r="G52" s="72"/>
    </row>
    <row r="53" s="65" customFormat="true" ht="15" hidden="false" customHeight="false" outlineLevel="0" collapsed="false">
      <c r="G53" s="72"/>
    </row>
    <row r="54" s="65" customFormat="true" ht="15" hidden="false" customHeight="false" outlineLevel="0" collapsed="false">
      <c r="G54" s="72"/>
    </row>
    <row r="55" s="65" customFormat="true" ht="15" hidden="false" customHeight="false" outlineLevel="0" collapsed="false">
      <c r="G55" s="72"/>
    </row>
    <row r="56" s="65" customFormat="true" ht="15" hidden="false" customHeight="false" outlineLevel="0" collapsed="false">
      <c r="G56" s="72"/>
    </row>
    <row r="57" s="65" customFormat="true" ht="15" hidden="false" customHeight="false" outlineLevel="0" collapsed="false">
      <c r="G57" s="72"/>
    </row>
    <row r="58" s="65" customFormat="true" ht="15" hidden="false" customHeight="false" outlineLevel="0" collapsed="false">
      <c r="G58" s="72"/>
    </row>
    <row r="59" s="65" customFormat="true" ht="15" hidden="false" customHeight="false" outlineLevel="0" collapsed="false">
      <c r="G59" s="72"/>
    </row>
    <row r="60" s="65" customFormat="true" ht="15" hidden="false" customHeight="false" outlineLevel="0" collapsed="false">
      <c r="G60" s="72"/>
    </row>
    <row r="61" s="65" customFormat="true" ht="15" hidden="false" customHeight="false" outlineLevel="0" collapsed="false">
      <c r="G61" s="72"/>
    </row>
    <row r="62" customFormat="false" ht="15" hidden="false" customHeight="false" outlineLevel="0" collapsed="false">
      <c r="A62" s="73"/>
      <c r="B62" s="73"/>
      <c r="C62" s="56"/>
      <c r="D62" s="73"/>
      <c r="E62" s="56"/>
      <c r="F62" s="73"/>
      <c r="G62" s="56"/>
    </row>
    <row r="63" customFormat="false" ht="58.5" hidden="false" customHeight="true" outlineLevel="0" collapsed="false">
      <c r="A63" s="1" t="s">
        <v>0</v>
      </c>
      <c r="B63" s="1"/>
      <c r="C63" s="1"/>
      <c r="D63" s="1"/>
      <c r="E63" s="1"/>
      <c r="F63" s="1"/>
      <c r="G63" s="1"/>
    </row>
    <row r="64" s="65" customFormat="true" ht="17.25" hidden="false" customHeight="true" outlineLevel="0" collapsed="false">
      <c r="A64" s="74"/>
      <c r="B64" s="75"/>
      <c r="C64" s="75"/>
      <c r="D64" s="75"/>
      <c r="E64" s="75"/>
      <c r="F64" s="75"/>
      <c r="G64" s="75"/>
    </row>
    <row r="65" customFormat="false" ht="15.75" hidden="false" customHeight="false" outlineLevel="0" collapsed="false">
      <c r="A65" s="73"/>
      <c r="B65" s="30" t="s">
        <v>10</v>
      </c>
      <c r="C65" s="30"/>
      <c r="D65" s="30"/>
      <c r="E65" s="30"/>
      <c r="F65" s="76"/>
      <c r="G65" s="76"/>
    </row>
    <row r="66" customFormat="false" ht="18" hidden="false" customHeight="true" outlineLevel="0" collapsed="false">
      <c r="A66" s="73"/>
      <c r="B66" s="33" t="s">
        <v>12</v>
      </c>
      <c r="C66" s="33"/>
      <c r="D66" s="33" t="s">
        <v>13</v>
      </c>
      <c r="E66" s="33"/>
      <c r="F66" s="34" t="s">
        <v>14</v>
      </c>
      <c r="G66" s="34"/>
    </row>
    <row r="67" customFormat="false" ht="17.25" hidden="false" customHeight="false" outlineLevel="0" collapsed="false">
      <c r="A67" s="77" t="s">
        <v>44</v>
      </c>
      <c r="B67" s="36" t="s">
        <v>45</v>
      </c>
      <c r="C67" s="78" t="s">
        <v>46</v>
      </c>
      <c r="D67" s="36" t="s">
        <v>45</v>
      </c>
      <c r="E67" s="79" t="s">
        <v>46</v>
      </c>
      <c r="F67" s="36" t="s">
        <v>45</v>
      </c>
      <c r="G67" s="79" t="s">
        <v>46</v>
      </c>
    </row>
    <row r="68" customFormat="false" ht="17.25" hidden="false" customHeight="false" outlineLevel="0" collapsed="false">
      <c r="A68" s="80"/>
      <c r="B68" s="81"/>
      <c r="C68" s="81"/>
      <c r="D68" s="81"/>
      <c r="E68" s="81"/>
      <c r="F68" s="81"/>
      <c r="G68" s="81"/>
    </row>
    <row r="69" customFormat="false" ht="17.25" hidden="false" customHeight="false" outlineLevel="0" collapsed="false">
      <c r="A69" s="82" t="s">
        <v>47</v>
      </c>
      <c r="B69" s="83" t="e">
        <f aca="false">B38/B22</f>
        <v>#DIV/0!</v>
      </c>
      <c r="C69" s="84" t="e">
        <f aca="false">IF(B69&gt;6%,"4",IF(AND(B69&gt;=3%,B69&lt;=5.9999%),"3",IF(AND(B69&gt;=1.5%,B69&lt;=2.999%),"2","1")))</f>
        <v>#DIV/0!</v>
      </c>
      <c r="D69" s="83" t="e">
        <f aca="false">D38/D22</f>
        <v>#DIV/0!</v>
      </c>
      <c r="E69" s="84" t="e">
        <f aca="false">IF(D69&gt;6%,"4",IF(AND(D69&gt;=3%,D69&lt;=5.9999%),"3",IF(AND(D69&gt;=1.5%,D69&lt;=2.999%),"2","1")))</f>
        <v>#DIV/0!</v>
      </c>
      <c r="F69" s="83" t="e">
        <f aca="false">F38/F22</f>
        <v>#DIV/0!</v>
      </c>
      <c r="G69" s="84" t="e">
        <f aca="false">IF(F69&gt;6%,"4",IF(AND(F69&gt;=3%,F69&lt;=5.9999%),"3",IF(AND(F69&gt;=1.5%,F69&lt;=2.999%),"2","1")))</f>
        <v>#DIV/0!</v>
      </c>
    </row>
    <row r="70" customFormat="false" ht="17.25" hidden="false" customHeight="false" outlineLevel="0" collapsed="false">
      <c r="A70" s="82" t="s">
        <v>48</v>
      </c>
      <c r="B70" s="85" t="e">
        <f aca="false">B41/B28</f>
        <v>#DIV/0!</v>
      </c>
      <c r="C70" s="84" t="e">
        <f aca="false">IF(B70&gt;10%,"4",IF(AND(B70&gt;=7%,B70&lt;=9.9999%),"3",IF(AND(B70&gt;=2.7%,B70&lt;=6.9999%),"2","1")))</f>
        <v>#DIV/0!</v>
      </c>
      <c r="D70" s="85" t="e">
        <f aca="false">D41/D28</f>
        <v>#DIV/0!</v>
      </c>
      <c r="E70" s="84" t="e">
        <f aca="false">IF(D70&gt;10%,"4",IF(AND(D70&gt;=7%,D70&lt;=9.9999%),"3",IF(AND(D70&gt;=2.7%,D70&lt;=6.9999%),"2","1")))</f>
        <v>#DIV/0!</v>
      </c>
      <c r="F70" s="85" t="e">
        <f aca="false">F41/F28</f>
        <v>#DIV/0!</v>
      </c>
      <c r="G70" s="84" t="e">
        <f aca="false">IF(F70&gt;10%,"4",IF(AND(F70&gt;=7%,F70&lt;=9.9999%),"3",IF(AND(F70&gt;=2.7%,F70&lt;=6.9999%),"2","1")))</f>
        <v>#DIV/0!</v>
      </c>
    </row>
    <row r="71" s="90" customFormat="true" ht="17.25" hidden="true" customHeight="false" outlineLevel="0" collapsed="false">
      <c r="A71" s="86" t="s">
        <v>49</v>
      </c>
      <c r="B71" s="87" t="e">
        <f aca="false">B39/(B24+B26)</f>
        <v>#DIV/0!</v>
      </c>
      <c r="C71" s="88" t="e">
        <f aca="false">IF(B71&gt;6%,4,"3")</f>
        <v>#DIV/0!</v>
      </c>
      <c r="D71" s="87" t="e">
        <f aca="false">D39/(D24+D26)</f>
        <v>#DIV/0!</v>
      </c>
      <c r="E71" s="88" t="e">
        <f aca="false">IF(D71&gt;6%,4,"3")</f>
        <v>#DIV/0!</v>
      </c>
      <c r="F71" s="87" t="e">
        <f aca="false">F39/(F24+F26)</f>
        <v>#DIV/0!</v>
      </c>
      <c r="G71" s="88" t="e">
        <f aca="false">IF(F71&gt;6%,4,"3")</f>
        <v>#DIV/0!</v>
      </c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</row>
    <row r="72" s="14" customFormat="true" ht="17.25" hidden="false" customHeight="false" outlineLevel="0" collapsed="false">
      <c r="A72" s="91" t="s">
        <v>50</v>
      </c>
      <c r="B72" s="92" t="e">
        <f aca="false">(B38+B37)/B33</f>
        <v>#DIV/0!</v>
      </c>
      <c r="C72" s="84" t="e">
        <f aca="false">IF(B72&gt;15%,"4",IF(AND(B72&gt;=10%,B72&lt;=14.9999%),"3",IF(AND(B72&gt;=6.5%,B72&lt;=9.999%),"2","1")))</f>
        <v>#DIV/0!</v>
      </c>
      <c r="D72" s="92" t="e">
        <f aca="false">(D38+D37)/D33</f>
        <v>#DIV/0!</v>
      </c>
      <c r="E72" s="84" t="e">
        <f aca="false">IF(D72&gt;15%,"4",IF(AND(D72&gt;=10%,D72&lt;=14.9999%),"3",IF(AND(D72&gt;=6.5%,D72&lt;=9.999%),"2","1")))</f>
        <v>#DIV/0!</v>
      </c>
      <c r="F72" s="92" t="e">
        <f aca="false">(F38+F37)/F33</f>
        <v>#DIV/0!</v>
      </c>
      <c r="G72" s="84" t="e">
        <f aca="false">IF(F72&gt;15%,"4",IF(AND(F72&gt;=10%,F72&lt;=14.9999%),"3",IF(AND(F72&gt;=6.5%,F72&lt;=9.999%),"2","1")))</f>
        <v>#DIV/0!</v>
      </c>
    </row>
    <row r="73" customFormat="false" ht="17.25" hidden="false" customHeight="false" outlineLevel="0" collapsed="false">
      <c r="A73" s="80"/>
      <c r="B73" s="81"/>
      <c r="C73" s="81"/>
      <c r="D73" s="81"/>
      <c r="E73" s="81"/>
      <c r="F73" s="81"/>
      <c r="G73" s="81"/>
    </row>
    <row r="74" customFormat="false" ht="17.25" hidden="false" customHeight="false" outlineLevel="0" collapsed="false">
      <c r="A74" s="93" t="s">
        <v>51</v>
      </c>
      <c r="B74" s="94"/>
      <c r="C74" s="95" t="e">
        <f aca="false">C69+C70+C72</f>
        <v>#DIV/0!</v>
      </c>
      <c r="D74" s="94"/>
      <c r="E74" s="95" t="e">
        <f aca="false">E69+E70+E72</f>
        <v>#DIV/0!</v>
      </c>
      <c r="F74" s="94"/>
      <c r="G74" s="95" t="e">
        <f aca="false">G69+G70+G72</f>
        <v>#DIV/0!</v>
      </c>
    </row>
    <row r="75" customFormat="false" ht="17.25" hidden="false" customHeight="false" outlineLevel="0" collapsed="false">
      <c r="A75" s="44"/>
      <c r="B75" s="96"/>
      <c r="C75" s="96"/>
      <c r="D75" s="96"/>
      <c r="E75" s="96"/>
      <c r="F75" s="96"/>
      <c r="G75" s="96"/>
    </row>
    <row r="76" customFormat="false" ht="17.25" hidden="false" customHeight="false" outlineLevel="0" collapsed="false">
      <c r="A76" s="97" t="s">
        <v>52</v>
      </c>
      <c r="B76" s="98" t="e">
        <f aca="false">IF(C74&gt;=10,"positivo",IF(AND(C74&gt;=7,C74&lt;=9.99),"discreto",IF(AND(C74&gt;=5,C74&lt;=6.999),"sufficiente","negativo")))</f>
        <v>#DIV/0!</v>
      </c>
      <c r="C76" s="98"/>
      <c r="D76" s="98" t="e">
        <f aca="false">IF(E74&gt;=10,"positivo",IF(AND(E74&gt;=7,E74&lt;=9.99),"discreto",IF(AND(E74&gt;=5,E74&lt;=6.999),"sufficiente","negativo")))</f>
        <v>#DIV/0!</v>
      </c>
      <c r="E76" s="98"/>
      <c r="F76" s="98" t="e">
        <f aca="false">IF(G74&gt;=10,"positivo",IF(AND(G74&gt;=7,G74&lt;=9.99),"discreto",IF(AND(G74&gt;=5,G74&lt;=6.999),"sufficiente","negativo")))</f>
        <v>#DIV/0!</v>
      </c>
      <c r="G76" s="98"/>
    </row>
    <row r="77" customFormat="false" ht="17.25" hidden="false" customHeight="false" outlineLevel="0" collapsed="false">
      <c r="A77" s="99"/>
      <c r="B77" s="63"/>
      <c r="C77" s="63"/>
      <c r="D77" s="63"/>
      <c r="E77" s="63"/>
      <c r="F77" s="63"/>
      <c r="G77" s="63"/>
    </row>
    <row r="78" customFormat="false" ht="17.25" hidden="false" customHeight="false" outlineLevel="0" collapsed="false">
      <c r="A78" s="100"/>
      <c r="B78" s="30" t="s">
        <v>10</v>
      </c>
      <c r="C78" s="30"/>
      <c r="D78" s="30"/>
      <c r="E78" s="30"/>
      <c r="F78" s="76"/>
      <c r="G78" s="76"/>
    </row>
    <row r="79" customFormat="false" ht="17.25" hidden="false" customHeight="true" outlineLevel="0" collapsed="false">
      <c r="A79" s="100"/>
      <c r="B79" s="33" t="s">
        <v>12</v>
      </c>
      <c r="C79" s="33"/>
      <c r="D79" s="33" t="s">
        <v>13</v>
      </c>
      <c r="E79" s="33"/>
      <c r="F79" s="34" t="s">
        <v>14</v>
      </c>
      <c r="G79" s="34"/>
    </row>
    <row r="80" customFormat="false" ht="17.25" hidden="false" customHeight="false" outlineLevel="0" collapsed="false">
      <c r="A80" s="77" t="s">
        <v>53</v>
      </c>
      <c r="B80" s="36" t="s">
        <v>45</v>
      </c>
      <c r="C80" s="78" t="s">
        <v>46</v>
      </c>
      <c r="D80" s="36" t="s">
        <v>45</v>
      </c>
      <c r="E80" s="79" t="s">
        <v>46</v>
      </c>
      <c r="F80" s="36" t="s">
        <v>45</v>
      </c>
      <c r="G80" s="79" t="s">
        <v>46</v>
      </c>
    </row>
    <row r="81" customFormat="false" ht="17.25" hidden="false" customHeight="false" outlineLevel="0" collapsed="false">
      <c r="A81" s="80"/>
      <c r="B81" s="81"/>
      <c r="C81" s="81"/>
      <c r="D81" s="81"/>
      <c r="E81" s="81"/>
      <c r="F81" s="81"/>
      <c r="G81" s="81"/>
    </row>
    <row r="82" customFormat="false" ht="17.25" hidden="false" customHeight="false" outlineLevel="0" collapsed="false">
      <c r="A82" s="82" t="s">
        <v>54</v>
      </c>
      <c r="B82" s="92" t="e">
        <f aca="false">B28/B29</f>
        <v>#DIV/0!</v>
      </c>
      <c r="C82" s="84" t="e">
        <f aca="false">IF(B82&gt;25%,"4",IF(AND(B82&gt;=16%,B82&lt;=24.9999%),"3",IF(AND(B82&gt;=6%,B82&lt;=15.999%),"2","1")))</f>
        <v>#DIV/0!</v>
      </c>
      <c r="D82" s="92" t="e">
        <f aca="false">D28/D29</f>
        <v>#DIV/0!</v>
      </c>
      <c r="E82" s="84" t="e">
        <f aca="false">IF(D82&gt;25%,"4",IF(AND(D82&gt;=16%,D82&lt;=24.9999%),"3",IF(AND(D82&gt;=6%,D82&lt;=15.999%),"2","1")))</f>
        <v>#DIV/0!</v>
      </c>
      <c r="F82" s="92" t="e">
        <f aca="false">F28/F29</f>
        <v>#DIV/0!</v>
      </c>
      <c r="G82" s="84" t="e">
        <f aca="false">IF(F82&gt;25%,"4",IF(AND(F82&gt;=16%,F82&lt;=24.9999%),"3",IF(AND(F82&gt;=6%,F82&lt;=15.999%),"2","1")))</f>
        <v>#DIV/0!</v>
      </c>
    </row>
    <row r="83" customFormat="false" ht="17.25" hidden="false" customHeight="false" outlineLevel="0" collapsed="false">
      <c r="A83" s="82" t="s">
        <v>55</v>
      </c>
      <c r="B83" s="92" t="e">
        <f aca="false">(B25+B27)/B28</f>
        <v>#DIV/0!</v>
      </c>
      <c r="C83" s="84" t="e">
        <f aca="false">IF(B83&lt;=100%,"4",IF(AND(B83&gt;100%,B83&lt;=150.9999%),"3",IF(AND(B83&gt;=151%,B83&lt;=220.999%),"2","1")))</f>
        <v>#DIV/0!</v>
      </c>
      <c r="D83" s="92" t="e">
        <f aca="false">(D25+D27)/D28</f>
        <v>#DIV/0!</v>
      </c>
      <c r="E83" s="84" t="e">
        <f aca="false">IF(D83&lt;=100%,"4",IF(AND(D83&gt;100%,D83&lt;=150.9999%),"3",IF(AND(D83&gt;=151%,D83&lt;=220.999%),"2","1")))</f>
        <v>#DIV/0!</v>
      </c>
      <c r="F83" s="92" t="e">
        <f aca="false">(F25+F27)/F28</f>
        <v>#DIV/0!</v>
      </c>
      <c r="G83" s="84" t="e">
        <f aca="false">IF(F83&lt;=100%,"4",IF(AND(F83&gt;100%,F83&lt;=150.9999%),"3",IF(AND(F83&gt;=151%,F83&lt;=220.999%),"2","1")))</f>
        <v>#DIV/0!</v>
      </c>
    </row>
    <row r="84" customFormat="false" ht="17.25" hidden="false" customHeight="false" outlineLevel="0" collapsed="false">
      <c r="A84" s="91" t="s">
        <v>56</v>
      </c>
      <c r="B84" s="92" t="e">
        <f aca="false">(B26+B28)/B21</f>
        <v>#DIV/0!</v>
      </c>
      <c r="C84" s="84" t="e">
        <f aca="false">IF(B84&gt;=100%,"4",IF(AND(B84&gt;=80%,B84&lt;=99.9999%),"3",IF(AND(B84&gt;=50%,B84&lt;=99.999%),"2","1")))</f>
        <v>#DIV/0!</v>
      </c>
      <c r="D84" s="92" t="e">
        <f aca="false">(D26+D28)/D21</f>
        <v>#DIV/0!</v>
      </c>
      <c r="E84" s="84" t="e">
        <f aca="false">IF(D84&gt;=100%,"4",IF(AND(D84&gt;=80%,D84&lt;=99.9999%),"3",IF(AND(D84&gt;=50%,D84&lt;=99.999%),"2","1")))</f>
        <v>#DIV/0!</v>
      </c>
      <c r="F84" s="92" t="e">
        <f aca="false">(F26+F28)/F21</f>
        <v>#DIV/0!</v>
      </c>
      <c r="G84" s="84" t="e">
        <f aca="false">IF(F84&gt;=100%,"4",IF(AND(F84&gt;=80%,F84&lt;=99.9999%),"3",IF(AND(F84&gt;=50%,F84&lt;=99.999%),"2","1")))</f>
        <v>#DIV/0!</v>
      </c>
    </row>
    <row r="85" customFormat="false" ht="15.75" hidden="true" customHeight="true" outlineLevel="0" collapsed="false">
      <c r="A85" s="86" t="s">
        <v>57</v>
      </c>
      <c r="B85" s="101" t="e">
        <f aca="false">(B19+B20)/B21</f>
        <v>#DIV/0!</v>
      </c>
      <c r="C85" s="84" t="e">
        <f aca="false">IF(B85&gt;6%,"4",IF(AND(B85&gt;=3%,B85&lt;=5.9999%),"3",IF(AND(B85&gt;=1.5%,B85&lt;=2.999%),"2","1")))</f>
        <v>#DIV/0!</v>
      </c>
      <c r="D85" s="102"/>
      <c r="E85" s="103"/>
      <c r="F85" s="102"/>
      <c r="G85" s="103"/>
    </row>
    <row r="86" customFormat="false" ht="17.25" hidden="false" customHeight="false" outlineLevel="0" collapsed="false">
      <c r="A86" s="80"/>
      <c r="B86" s="81"/>
      <c r="C86" s="81"/>
      <c r="D86" s="81"/>
      <c r="E86" s="81"/>
      <c r="F86" s="81"/>
      <c r="G86" s="81"/>
    </row>
    <row r="87" customFormat="false" ht="17.25" hidden="false" customHeight="false" outlineLevel="0" collapsed="false">
      <c r="A87" s="93" t="s">
        <v>51</v>
      </c>
      <c r="B87" s="94"/>
      <c r="C87" s="95" t="e">
        <f aca="false">C82+C83+C85</f>
        <v>#DIV/0!</v>
      </c>
      <c r="D87" s="94"/>
      <c r="E87" s="95" t="e">
        <f aca="false">E82+E83+E84</f>
        <v>#DIV/0!</v>
      </c>
      <c r="F87" s="94"/>
      <c r="G87" s="95" t="e">
        <f aca="false">G82+G83+G84</f>
        <v>#DIV/0!</v>
      </c>
    </row>
    <row r="88" customFormat="false" ht="17.25" hidden="false" customHeight="false" outlineLevel="0" collapsed="false">
      <c r="A88" s="44"/>
      <c r="B88" s="104"/>
      <c r="C88" s="76"/>
      <c r="D88" s="104"/>
      <c r="E88" s="76"/>
      <c r="F88" s="104"/>
      <c r="G88" s="76"/>
    </row>
    <row r="89" customFormat="false" ht="15.75" hidden="false" customHeight="true" outlineLevel="0" collapsed="false">
      <c r="A89" s="97" t="s">
        <v>52</v>
      </c>
      <c r="B89" s="105" t="e">
        <f aca="false">IF(C87&gt;=10,"positivo",IF(AND(C87&gt;=7,C87&lt;=9.99),"discreto",IF(AND(C87&gt;=5,C87&lt;=6.999),"sufficiente","negativo")))</f>
        <v>#DIV/0!</v>
      </c>
      <c r="C89" s="105"/>
      <c r="D89" s="105" t="e">
        <f aca="false">IF(E87&gt;=10,"positivo",IF(AND(E87&gt;=7,E87&lt;=9.99),"discreto",IF(AND(E87&gt;=5,E87&lt;=6.999),"sufficiente","negativo")))</f>
        <v>#DIV/0!</v>
      </c>
      <c r="E89" s="105"/>
      <c r="F89" s="105" t="e">
        <f aca="false">IF(G87&gt;=10,"positivo",IF(AND(G87&gt;=7,G87&lt;=9.99),"discreto",IF(AND(G87&gt;=5,G87&lt;=6.999),"sufficiente","negativo")))</f>
        <v>#DIV/0!</v>
      </c>
      <c r="G89" s="105"/>
    </row>
    <row r="90" customFormat="false" ht="17.25" hidden="false" customHeight="false" outlineLevel="0" collapsed="false">
      <c r="A90" s="99"/>
      <c r="B90" s="63"/>
      <c r="C90" s="63"/>
      <c r="D90" s="63"/>
      <c r="E90" s="63"/>
      <c r="F90" s="63"/>
      <c r="G90" s="63"/>
    </row>
    <row r="91" customFormat="false" ht="17.25" hidden="false" customHeight="false" outlineLevel="0" collapsed="false">
      <c r="A91" s="100"/>
      <c r="B91" s="30" t="s">
        <v>10</v>
      </c>
      <c r="C91" s="30"/>
      <c r="D91" s="30"/>
      <c r="E91" s="30"/>
      <c r="F91" s="76"/>
      <c r="G91" s="76"/>
    </row>
    <row r="92" customFormat="false" ht="17.25" hidden="false" customHeight="true" outlineLevel="0" collapsed="false">
      <c r="A92" s="100"/>
      <c r="B92" s="33" t="s">
        <v>12</v>
      </c>
      <c r="C92" s="33"/>
      <c r="D92" s="33" t="s">
        <v>13</v>
      </c>
      <c r="E92" s="33"/>
      <c r="F92" s="34" t="s">
        <v>14</v>
      </c>
      <c r="G92" s="34"/>
    </row>
    <row r="93" customFormat="false" ht="17.25" hidden="false" customHeight="false" outlineLevel="0" collapsed="false">
      <c r="A93" s="77" t="s">
        <v>58</v>
      </c>
      <c r="B93" s="36" t="s">
        <v>45</v>
      </c>
      <c r="C93" s="78" t="s">
        <v>46</v>
      </c>
      <c r="D93" s="36" t="s">
        <v>45</v>
      </c>
      <c r="E93" s="79" t="s">
        <v>46</v>
      </c>
      <c r="F93" s="36" t="s">
        <v>45</v>
      </c>
      <c r="G93" s="79" t="s">
        <v>46</v>
      </c>
    </row>
    <row r="94" customFormat="false" ht="17.25" hidden="false" customHeight="false" outlineLevel="0" collapsed="false">
      <c r="A94" s="80"/>
      <c r="B94" s="81"/>
      <c r="C94" s="81"/>
      <c r="D94" s="81"/>
      <c r="E94" s="81"/>
      <c r="F94" s="81"/>
      <c r="G94" s="81"/>
    </row>
    <row r="95" customFormat="false" ht="17.25" hidden="false" customHeight="false" outlineLevel="0" collapsed="false">
      <c r="A95" s="57" t="s">
        <v>59</v>
      </c>
      <c r="B95" s="92" t="e">
        <f aca="false">(B25+B27)/B33</f>
        <v>#DIV/0!</v>
      </c>
      <c r="C95" s="84" t="e">
        <f aca="false">IF(B95&lt;=25%,"4",IF(AND(B95&gt;=25.01%,B95&lt;=35.9999%),"3",IF(AND(B95&gt;=36%,B95&lt;=55.999%),"2","1")))</f>
        <v>#DIV/0!</v>
      </c>
      <c r="D95" s="92" t="e">
        <f aca="false">(D25+D27)/D33</f>
        <v>#DIV/0!</v>
      </c>
      <c r="E95" s="84" t="e">
        <f aca="false">IF(D95&lt;=25%,"4",IF(AND(D95&gt;=25.01%,D95&lt;=35.9999%),"3",IF(AND(D95&gt;=36%,D95&lt;=55.999%),"2","1")))</f>
        <v>#DIV/0!</v>
      </c>
      <c r="F95" s="92" t="e">
        <f aca="false">(F25+F27)/F33</f>
        <v>#DIV/0!</v>
      </c>
      <c r="G95" s="84" t="e">
        <f aca="false">IF(F95&lt;=25%,"4",IF(AND(F95&gt;=25.01%,F95&lt;=35.9999%),"3",IF(AND(F95&gt;=36%,F95&lt;=55.999%),"2","1")))</f>
        <v>#DIV/0!</v>
      </c>
    </row>
    <row r="96" customFormat="false" ht="17.25" hidden="false" customHeight="false" outlineLevel="0" collapsed="false">
      <c r="A96" s="82" t="s">
        <v>60</v>
      </c>
      <c r="B96" s="106" t="e">
        <f aca="false">(B19+B20)/B24</f>
        <v>#DIV/0!</v>
      </c>
      <c r="C96" s="84" t="e">
        <f aca="false">IF(B96&gt;=150%,"4",IF(AND(B96&gt;=100%,B96&lt;=149.9999%),"3",IF(AND(B96&gt;=80%,B96&lt;=99.999%),"2","1")))</f>
        <v>#DIV/0!</v>
      </c>
      <c r="D96" s="106" t="e">
        <f aca="false">(D19+D20)/D24</f>
        <v>#DIV/0!</v>
      </c>
      <c r="E96" s="84" t="e">
        <f aca="false">IF(D96&gt;=150%,"4",IF(AND(D96&gt;=100%,D96&lt;=149.9999%),"3",IF(AND(D96&gt;=80%,D96&lt;=99.999%),"2","1")))</f>
        <v>#DIV/0!</v>
      </c>
      <c r="F96" s="106" t="e">
        <f aca="false">(F19+F20)/F24</f>
        <v>#DIV/0!</v>
      </c>
      <c r="G96" s="84" t="e">
        <f aca="false">IF(F96&gt;=150%,"4",IF(AND(F96&gt;=100%,F96&lt;=149.9999%),"3",IF(AND(F96&gt;=80%,F96&lt;=99.999%),"2","1")))</f>
        <v>#DIV/0!</v>
      </c>
    </row>
    <row r="97" customFormat="false" ht="17.25" hidden="false" customHeight="false" outlineLevel="0" collapsed="false">
      <c r="A97" s="82" t="s">
        <v>61</v>
      </c>
      <c r="B97" s="101" t="e">
        <f aca="false">B20/B24</f>
        <v>#DIV/0!</v>
      </c>
      <c r="C97" s="84" t="e">
        <f aca="false">IF(B97&gt;=80%,"4",IF(AND(B97&gt;=67%,B97&lt;=79.9999%),"3",IF(AND(B97&gt;=60%,B97&lt;=66.999%),"2","1")))</f>
        <v>#DIV/0!</v>
      </c>
      <c r="D97" s="101" t="e">
        <f aca="false">D20/D24</f>
        <v>#DIV/0!</v>
      </c>
      <c r="E97" s="84" t="e">
        <f aca="false">IF(D97&gt;=80%,"4",IF(AND(D97&gt;=67%,D97&lt;=79.9999%),"3",IF(AND(D97&gt;=60%,D97&lt;=66.999%),"2","1")))</f>
        <v>#DIV/0!</v>
      </c>
      <c r="F97" s="101" t="e">
        <f aca="false">F20/F24</f>
        <v>#DIV/0!</v>
      </c>
      <c r="G97" s="84" t="e">
        <f aca="false">IF(F97&gt;=80%,"4",IF(AND(F97&gt;=67%,F97&lt;=79.9999%),"3",IF(AND(F97&gt;=60%,F97&lt;=66.999%),"2","1")))</f>
        <v>#DIV/0!</v>
      </c>
    </row>
    <row r="98" customFormat="false" ht="17.25" hidden="false" customHeight="false" outlineLevel="0" collapsed="false">
      <c r="A98" s="107"/>
      <c r="B98" s="94"/>
      <c r="C98" s="76"/>
      <c r="D98" s="94"/>
      <c r="E98" s="76"/>
      <c r="F98" s="94"/>
      <c r="G98" s="76"/>
    </row>
    <row r="99" customFormat="false" ht="17.25" hidden="false" customHeight="false" outlineLevel="0" collapsed="false">
      <c r="A99" s="93" t="s">
        <v>51</v>
      </c>
      <c r="B99" s="94"/>
      <c r="C99" s="95" t="e">
        <f aca="false">C95+C96+C97</f>
        <v>#DIV/0!</v>
      </c>
      <c r="D99" s="94"/>
      <c r="E99" s="95" t="e">
        <f aca="false">E95+E96+E97</f>
        <v>#DIV/0!</v>
      </c>
      <c r="F99" s="94"/>
      <c r="G99" s="95" t="e">
        <f aca="false">G95+G96+G97</f>
        <v>#DIV/0!</v>
      </c>
    </row>
    <row r="100" customFormat="false" ht="17.25" hidden="false" customHeight="false" outlineLevel="0" collapsed="false">
      <c r="A100" s="44"/>
      <c r="B100" s="104"/>
      <c r="C100" s="76"/>
      <c r="D100" s="104"/>
      <c r="E100" s="76"/>
      <c r="F100" s="104"/>
      <c r="G100" s="76"/>
    </row>
    <row r="101" customFormat="false" ht="17.25" hidden="false" customHeight="false" outlineLevel="0" collapsed="false">
      <c r="A101" s="97" t="s">
        <v>52</v>
      </c>
      <c r="B101" s="98" t="e">
        <f aca="false">IF(C99&gt;=10,"positivo",IF(AND(C99&gt;=7,C99&lt;=9.99),"discreto",IF(AND(C99&gt;=5,C99&lt;=6.999),"sufficiente","negativo")))</f>
        <v>#DIV/0!</v>
      </c>
      <c r="C101" s="98"/>
      <c r="D101" s="98" t="e">
        <f aca="false">IF(E99&gt;=10,"positivo",IF(AND(E99&gt;=7,E99&lt;=9.99),"discreto",IF(AND(E99&gt;=5,E99&lt;=6.999),"sufficiente","negativo")))</f>
        <v>#DIV/0!</v>
      </c>
      <c r="E101" s="98"/>
      <c r="F101" s="98" t="e">
        <f aca="false">IF(G99&gt;=10,"positivo",IF(AND(G99&gt;=7,G99&lt;=9.99),"discreto",IF(AND(G99&gt;=5,G99&lt;=6.999),"sufficiente","negativo")))</f>
        <v>#DIV/0!</v>
      </c>
      <c r="G101" s="98"/>
    </row>
    <row r="102" customFormat="false" ht="15.75" hidden="false" customHeight="false" outlineLevel="0" collapsed="false">
      <c r="A102" s="108"/>
      <c r="B102" s="63"/>
      <c r="C102" s="63"/>
      <c r="D102" s="63"/>
      <c r="E102" s="63"/>
      <c r="F102" s="63"/>
      <c r="G102" s="63"/>
    </row>
    <row r="104" customFormat="false" ht="101.25" hidden="false" customHeight="true" outlineLevel="0" collapsed="false">
      <c r="A104" s="109" t="s">
        <v>62</v>
      </c>
      <c r="B104" s="62"/>
      <c r="C104" s="62"/>
      <c r="D104" s="62"/>
      <c r="E104" s="62"/>
      <c r="F104" s="62"/>
      <c r="G104" s="62"/>
    </row>
  </sheetData>
  <mergeCells count="72">
    <mergeCell ref="A1:G1"/>
    <mergeCell ref="B7:G7"/>
    <mergeCell ref="B12:G12"/>
    <mergeCell ref="B13:G13"/>
    <mergeCell ref="B15:E15"/>
    <mergeCell ref="F15:G15"/>
    <mergeCell ref="B16:C16"/>
    <mergeCell ref="D16:E16"/>
    <mergeCell ref="F16:G16"/>
    <mergeCell ref="B32:C32"/>
    <mergeCell ref="D32:E32"/>
    <mergeCell ref="F32:G32"/>
    <mergeCell ref="B33:C33"/>
    <mergeCell ref="D33:E33"/>
    <mergeCell ref="F33:G33"/>
    <mergeCell ref="B34:C34"/>
    <mergeCell ref="D34:E34"/>
    <mergeCell ref="F34:G34"/>
    <mergeCell ref="B35:C35"/>
    <mergeCell ref="D35:E35"/>
    <mergeCell ref="F35:G35"/>
    <mergeCell ref="B36:C36"/>
    <mergeCell ref="D36:E36"/>
    <mergeCell ref="F36:G36"/>
    <mergeCell ref="B37:C37"/>
    <mergeCell ref="D37:E37"/>
    <mergeCell ref="F37:G37"/>
    <mergeCell ref="B38:C38"/>
    <mergeCell ref="D38:E38"/>
    <mergeCell ref="F38:G38"/>
    <mergeCell ref="B39:C39"/>
    <mergeCell ref="D39:E39"/>
    <mergeCell ref="F39:G39"/>
    <mergeCell ref="B40:C40"/>
    <mergeCell ref="D40:E40"/>
    <mergeCell ref="F40:G40"/>
    <mergeCell ref="B41:C41"/>
    <mergeCell ref="D41:E41"/>
    <mergeCell ref="F41:G41"/>
    <mergeCell ref="B43:C43"/>
    <mergeCell ref="D43:E43"/>
    <mergeCell ref="F43:G43"/>
    <mergeCell ref="B45:G45"/>
    <mergeCell ref="B47:G47"/>
    <mergeCell ref="A63:G63"/>
    <mergeCell ref="B65:E65"/>
    <mergeCell ref="F65:G65"/>
    <mergeCell ref="B66:C66"/>
    <mergeCell ref="D66:E66"/>
    <mergeCell ref="F66:G66"/>
    <mergeCell ref="B75:E75"/>
    <mergeCell ref="F75:G75"/>
    <mergeCell ref="B76:C76"/>
    <mergeCell ref="D76:E76"/>
    <mergeCell ref="F76:G76"/>
    <mergeCell ref="B78:E78"/>
    <mergeCell ref="F78:G78"/>
    <mergeCell ref="B79:C79"/>
    <mergeCell ref="D79:E79"/>
    <mergeCell ref="F79:G79"/>
    <mergeCell ref="B89:C89"/>
    <mergeCell ref="D89:E89"/>
    <mergeCell ref="F89:G89"/>
    <mergeCell ref="B91:E91"/>
    <mergeCell ref="F91:G91"/>
    <mergeCell ref="B92:C92"/>
    <mergeCell ref="D92:E92"/>
    <mergeCell ref="F92:G92"/>
    <mergeCell ref="B101:C101"/>
    <mergeCell ref="D101:E101"/>
    <mergeCell ref="F101:G101"/>
    <mergeCell ref="B104:G104"/>
  </mergeCells>
  <conditionalFormatting sqref="E85 G85">
    <cfRule type="expression" priority="2" aboveAverage="0" equalAverage="0" bottom="0" percent="0" rank="0" text="" dxfId="0">
      <formula>+$C$32+$C$37+$C$38+$C$39+$C$40=0</formula>
    </cfRule>
  </conditionalFormatting>
  <printOptions headings="false" gridLines="false" gridLinesSet="true" horizontalCentered="false" verticalCentered="false"/>
  <pageMargins left="0.315277777777778" right="0.157638888888889" top="0.236111111111111" bottom="0.196527777777778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ffa14f-6648-4d47-81b6-fa15841481fd" xsi:nil="true"/>
    <lcf76f155ced4ddcb4097134ff3c332f xmlns="27d9da79-8cf5-42b9-bc0d-718a9d0bcb0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4435F412CE0B499EE7117C6D6E107F" ma:contentTypeVersion="11" ma:contentTypeDescription="Creare un nuovo documento." ma:contentTypeScope="" ma:versionID="d53a975219c6ddc0e14fa9022e32266d">
  <xsd:schema xmlns:xsd="http://www.w3.org/2001/XMLSchema" xmlns:xs="http://www.w3.org/2001/XMLSchema" xmlns:p="http://schemas.microsoft.com/office/2006/metadata/properties" xmlns:ns2="27d9da79-8cf5-42b9-bc0d-718a9d0bcb05" xmlns:ns3="96ffa14f-6648-4d47-81b6-fa15841481fd" targetNamespace="http://schemas.microsoft.com/office/2006/metadata/properties" ma:root="true" ma:fieldsID="d6fff6e7670e5e3f2d589cdb5efb4671" ns2:_="" ns3:_="">
    <xsd:import namespace="27d9da79-8cf5-42b9-bc0d-718a9d0bcb05"/>
    <xsd:import namespace="96ffa14f-6648-4d47-81b6-fa15841481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d9da79-8cf5-42b9-bc0d-718a9d0bc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6e7c967a-c606-4e87-8e98-6b167b774c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fa14f-6648-4d47-81b6-fa15841481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464807e-d13d-4566-b40e-3b56f84a3b40}" ma:internalName="TaxCatchAll" ma:showField="CatchAllData" ma:web="96ffa14f-6648-4d47-81b6-fa15841481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B59E55-01C8-406E-B199-1E6AF8F8314A}">
  <ds:schemaRefs>
    <ds:schemaRef ds:uri="http://schemas.microsoft.com/office/2006/metadata/properties"/>
    <ds:schemaRef ds:uri="http://schemas.microsoft.com/office/infopath/2007/PartnerControls"/>
    <ds:schemaRef ds:uri="96ffa14f-6648-4d47-81b6-fa15841481fd"/>
    <ds:schemaRef ds:uri="27d9da79-8cf5-42b9-bc0d-718a9d0bcb05"/>
  </ds:schemaRefs>
</ds:datastoreItem>
</file>

<file path=customXml/itemProps2.xml><?xml version="1.0" encoding="utf-8"?>
<ds:datastoreItem xmlns:ds="http://schemas.openxmlformats.org/officeDocument/2006/customXml" ds:itemID="{11A15552-FE61-4A31-A77E-18ABD822A2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5A270E-7538-49BA-9682-B324159AAB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d9da79-8cf5-42b9-bc0d-718a9d0bcb05"/>
    <ds:schemaRef ds:uri="96ffa14f-6648-4d47-81b6-fa15841481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2006-09-25T09:17:32Z</dcterms:created>
  <dc:creator/>
  <dc:description/>
  <dc:language>it-IT</dc:language>
  <cp:lastModifiedBy/>
  <dcterms:modified xsi:type="dcterms:W3CDTF">2023-03-07T15:26:47Z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0x010100194435F412CE0B499EE7117C6D6E107F</vt:lpwstr>
  </property>
  <property fmtid="{D5CDD505-2E9C-101B-9397-08002B2CF9AE}" pid="3" name="MSIP_Label_8ffbc0b8-e97b-47d1-beac-cb0955d66f3b_ActionId">
    <vt:lpwstr>44bf19c7-ed6f-4c66-8ff0-c16ff7ee53ea</vt:lpwstr>
  </property>
  <property fmtid="{D5CDD505-2E9C-101B-9397-08002B2CF9AE}" pid="4" name="MSIP_Label_8ffbc0b8-e97b-47d1-beac-cb0955d66f3b_ContentBits">
    <vt:lpwstr>2</vt:lpwstr>
  </property>
  <property fmtid="{D5CDD505-2E9C-101B-9397-08002B2CF9AE}" pid="5" name="MSIP_Label_8ffbc0b8-e97b-47d1-beac-cb0955d66f3b_Enabled">
    <vt:lpwstr>true</vt:lpwstr>
  </property>
  <property fmtid="{D5CDD505-2E9C-101B-9397-08002B2CF9AE}" pid="6" name="MSIP_Label_8ffbc0b8-e97b-47d1-beac-cb0955d66f3b_Method">
    <vt:lpwstr>Standard</vt:lpwstr>
  </property>
  <property fmtid="{D5CDD505-2E9C-101B-9397-08002B2CF9AE}" pid="7" name="MSIP_Label_8ffbc0b8-e97b-47d1-beac-cb0955d66f3b_Name">
    <vt:lpwstr>8ffbc0b8-e97b-47d1-beac-cb0955d66f3b</vt:lpwstr>
  </property>
  <property fmtid="{D5CDD505-2E9C-101B-9397-08002B2CF9AE}" pid="8" name="MSIP_Label_8ffbc0b8-e97b-47d1-beac-cb0955d66f3b_SetDate">
    <vt:lpwstr>2023-03-03T15:18:58Z</vt:lpwstr>
  </property>
  <property fmtid="{D5CDD505-2E9C-101B-9397-08002B2CF9AE}" pid="9" name="MSIP_Label_8ffbc0b8-e97b-47d1-beac-cb0955d66f3b_SiteId">
    <vt:lpwstr>614f9c25-bffa-42c7-86d8-964101f55fa2</vt:lpwstr>
  </property>
  <property fmtid="{D5CDD505-2E9C-101B-9397-08002B2CF9AE}" pid="10" name="Order">
    <vt:r8>111912000</vt:r8>
  </property>
</Properties>
</file>